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д\БЮДЖЕТИ\2024\сесія\04\"/>
    </mc:Choice>
  </mc:AlternateContent>
  <bookViews>
    <workbookView xWindow="240" yWindow="75" windowWidth="20115" windowHeight="105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23" i="1" l="1"/>
  <c r="G19" i="1" l="1"/>
  <c r="I34" i="1" l="1"/>
  <c r="J34" i="1"/>
  <c r="G18" i="1"/>
  <c r="I15" i="1" l="1"/>
  <c r="I14" i="1" s="1"/>
  <c r="J15" i="1"/>
  <c r="J14" i="1" s="1"/>
  <c r="H15" i="1"/>
  <c r="H14" i="1" s="1"/>
  <c r="I23" i="1"/>
  <c r="I22" i="1" s="1"/>
  <c r="J23" i="1"/>
  <c r="J22" i="1" s="1"/>
  <c r="G24" i="1"/>
  <c r="G23" i="1" s="1"/>
  <c r="G16" i="1"/>
  <c r="G25" i="1"/>
  <c r="G17" i="1"/>
  <c r="G26" i="1"/>
  <c r="H22" i="1" l="1"/>
  <c r="H34" i="1"/>
  <c r="G22" i="1"/>
  <c r="G15" i="1"/>
  <c r="G14" i="1" s="1"/>
  <c r="G34" i="1" l="1"/>
</calcChain>
</file>

<file path=xl/sharedStrings.xml><?xml version="1.0" encoding="utf-8"?>
<sst xmlns="http://schemas.openxmlformats.org/spreadsheetml/2006/main" count="94" uniqueCount="69">
  <si>
    <t>Додаток 7</t>
  </si>
  <si>
    <t>1952300000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</si>
  <si>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</si>
  <si>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</si>
  <si>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</si>
  <si>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</si>
  <si>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</si>
  <si>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</si>
  <si>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</si>
  <si>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</si>
  <si>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</si>
  <si>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</si>
  <si>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</si>
  <si>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</si>
  <si>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</si>
  <si>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</si>
  <si>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</si>
  <si>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0110000</t>
  </si>
  <si>
    <t>0180</t>
  </si>
  <si>
    <t>0813242</t>
  </si>
  <si>
    <t>3242</t>
  </si>
  <si>
    <t>Інші заходи у сфері соціального захисту і соціального забезпечення</t>
  </si>
  <si>
    <t>рішення виконавчого комітету  від 23.09.2022 року № 170</t>
  </si>
  <si>
    <t>3700000</t>
  </si>
  <si>
    <t>3710000</t>
  </si>
  <si>
    <t>Про затвердження Програми розвитку комунальної установи "Трудовий архів Підволочиської селищної ради"Тернопільської області на 2022-2023 роки</t>
  </si>
  <si>
    <t>УСЬОГО</t>
  </si>
  <si>
    <t>X</t>
  </si>
  <si>
    <t>Програма розвитку культури Скалатської міської ради на 2023рік</t>
  </si>
  <si>
    <t>рішення сесії від 16.02.2022р №1893</t>
  </si>
  <si>
    <t>Секретар ради                                                                     Софія Магмет</t>
  </si>
  <si>
    <t xml:space="preserve">до рішення сесії Скалатської міської ради </t>
  </si>
  <si>
    <t>рішення сесії від 27.11.2023 №2358</t>
  </si>
  <si>
    <t>Про внесення змін до бюджету міської   
територіальної громади на 2024 рік</t>
  </si>
  <si>
    <t>Зміни до розподілу витрат місцевого бюджету на реалізацію місцевих/регіональних програм у 2024 році</t>
  </si>
  <si>
    <t>0118240</t>
  </si>
  <si>
    <t>8240</t>
  </si>
  <si>
    <t>0380</t>
  </si>
  <si>
    <t>Заходи та роботи з територіальної оборони</t>
  </si>
  <si>
    <t>Про внесення змін до Програми підтримки військовослужбовців  Скалатської територіальної громади, які брали (беруть) участь у захисті України, їх сімей та членів сімей загиблих військовослужбовців на 2023-2025 роки</t>
  </si>
  <si>
    <t>рішення сесії від 02.02.2023 №2113</t>
  </si>
  <si>
    <t xml:space="preserve"> Програма поховання військовослужбовців, які загинули (померли) під час проходження військової служби, внутрішньопереміщених осіб, невідомих та безрідних громадян на 2022-2024 роки </t>
  </si>
  <si>
    <r>
      <t xml:space="preserve">Скалатська мiська рада </t>
    </r>
    <r>
      <rPr>
        <i/>
        <sz val="10"/>
        <color theme="1"/>
        <rFont val="Calibri"/>
        <family val="2"/>
        <charset val="204"/>
        <scheme val="minor"/>
      </rPr>
      <t>(головний розпорядник)</t>
    </r>
  </si>
  <si>
    <r>
      <t xml:space="preserve">Скалатська мiська рада </t>
    </r>
    <r>
      <rPr>
        <i/>
        <sz val="10"/>
        <color theme="1"/>
        <rFont val="Calibri"/>
        <family val="2"/>
        <charset val="204"/>
        <scheme val="minor"/>
      </rPr>
      <t>(відповідальний виконавець)</t>
    </r>
  </si>
  <si>
    <t>Програма підтримки ЗСУ та підрозділів територіальної оборони на 2024рік</t>
  </si>
  <si>
    <r>
      <t>Фінансовий відділ Скалатської міської ради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(головний розпорядник)</t>
    </r>
  </si>
  <si>
    <r>
      <t>Фінансовий відділ Скалатської міської ради</t>
    </r>
    <r>
      <rPr>
        <b/>
        <i/>
        <sz val="10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(відповідальний виконавець)</t>
    </r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</si>
  <si>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</si>
  <si>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</si>
  <si>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</si>
  <si>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«Поліцейський 
офіцер громади» Скалатської міської територіальної громади на 2024 - 2027роки</t>
  </si>
  <si>
    <t>рішеннясесії від 13.02.2024 № 2474</t>
  </si>
  <si>
    <t>Рішення сесії від 13.02.2024року №2469 (зі змінами)</t>
  </si>
  <si>
    <t>0116030</t>
  </si>
  <si>
    <t>6030</t>
  </si>
  <si>
    <t>0620</t>
  </si>
  <si>
    <t>Організація благоустрою населених пунктів</t>
  </si>
  <si>
    <t>0800000</t>
  </si>
  <si>
    <t>0810000</t>
  </si>
  <si>
    <t>1090</t>
  </si>
  <si>
    <r>
      <t xml:space="preserve">Відділ соціального захисту населення Скалатської міської ради </t>
    </r>
    <r>
      <rPr>
        <i/>
        <sz val="11"/>
        <color theme="1"/>
        <rFont val="Calibri"/>
        <family val="2"/>
        <charset val="204"/>
        <scheme val="minor"/>
      </rPr>
      <t>(головний розпорядник)</t>
    </r>
  </si>
  <si>
    <r>
      <t>Відділ соціального захисту населення Скалатської міської ради</t>
    </r>
    <r>
      <rPr>
        <i/>
        <sz val="11"/>
        <color theme="1"/>
        <rFont val="Calibri"/>
        <family val="2"/>
        <charset val="204"/>
        <scheme val="minor"/>
      </rPr>
      <t xml:space="preserve"> (відповідальний виконавець)</t>
    </r>
  </si>
  <si>
    <t>Програми ЖКГ та благоустрою населених пунктів Скалатської міської ради на 2024рік</t>
  </si>
  <si>
    <t>Рішення сесії від 27.11.2023 №2366</t>
  </si>
  <si>
    <t>міська програма соціального захисту окремих категорій населення на 2024 рік у Скалатській територіальній громаді</t>
  </si>
  <si>
    <t>Рішення сесії від 26.09.2023 №2284</t>
  </si>
  <si>
    <t>програма підтримки військовослужбовців Скалатської міської територіальної громади, які брали (беруть) участь в захисті України, їх сімей та членів сімей загиблих військовослужбовців на 2024-2025роки</t>
  </si>
  <si>
    <t>Рішення сесії від 26.09.2023 №2287</t>
  </si>
  <si>
    <t>від 19 квітня  2024року №2601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</si>
</sst>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1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5" fillId="0" borderId="0" xfId="0" applyFont="1"/>
    <xf numFmtId="0" fontId="6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quotePrefix="1" applyNumberFormat="1" applyFont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0" fillId="0" borderId="0" xfId="0" applyAlignment="1"/>
    <xf numFmtId="0" fontId="0" fillId="0" borderId="3" xfId="0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2" xfId="0" quotePrefix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6" fillId="0" borderId="2" xfId="0" quotePrefix="1" applyNumberFormat="1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D13" workbookViewId="0">
      <selection activeCell="I8" sqref="I8"/>
    </sheetView>
  </sheetViews>
  <sheetFormatPr defaultRowHeight="12.75" x14ac:dyDescent="0.2"/>
  <cols>
    <col min="1" max="3" width="12" customWidth="1"/>
    <col min="4" max="6" width="40.7109375" customWidth="1"/>
    <col min="7" max="10" width="15.7109375" customWidth="1"/>
  </cols>
  <sheetData>
    <row r="1" spans="1:10" x14ac:dyDescent="0.2">
      <c r="G1" s="39" t="s">
        <v>0</v>
      </c>
      <c r="H1" s="39"/>
      <c r="I1" s="39"/>
      <c r="J1" s="39"/>
    </row>
    <row r="2" spans="1:10" x14ac:dyDescent="0.2">
      <c r="G2" s="39" t="s">
        <v>31</v>
      </c>
      <c r="H2" s="39"/>
      <c r="I2" s="39"/>
      <c r="J2" s="39"/>
    </row>
    <row r="3" spans="1:10" x14ac:dyDescent="0.2">
      <c r="G3" s="39" t="s">
        <v>68</v>
      </c>
      <c r="H3" s="39"/>
      <c r="I3" s="39"/>
      <c r="J3" s="39"/>
    </row>
    <row r="4" spans="1:10" ht="27.75" customHeight="1" x14ac:dyDescent="0.2">
      <c r="G4" s="44" t="s">
        <v>33</v>
      </c>
      <c r="H4" s="39"/>
      <c r="I4" s="39"/>
      <c r="J4" s="39"/>
    </row>
    <row r="5" spans="1:10" s="13" customFormat="1" x14ac:dyDescent="0.2">
      <c r="G5" s="39"/>
      <c r="H5" s="39"/>
      <c r="I5" s="39"/>
      <c r="J5" s="39"/>
    </row>
    <row r="6" spans="1:10" s="13" customFormat="1" x14ac:dyDescent="0.2"/>
    <row r="7" spans="1:10" ht="15" x14ac:dyDescent="0.2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x14ac:dyDescent="0.2">
      <c r="A9" s="1" t="s">
        <v>1</v>
      </c>
    </row>
    <row r="10" spans="1:10" x14ac:dyDescent="0.2">
      <c r="A10" t="s">
        <v>2</v>
      </c>
      <c r="J10" s="2" t="s">
        <v>3</v>
      </c>
    </row>
    <row r="11" spans="1:10" x14ac:dyDescent="0.2">
      <c r="A11" s="49" t="s">
        <v>4</v>
      </c>
      <c r="B11" s="49" t="s">
        <v>5</v>
      </c>
      <c r="C11" s="49" t="s">
        <v>6</v>
      </c>
      <c r="D11" s="50" t="s">
        <v>7</v>
      </c>
      <c r="E11" s="50" t="s">
        <v>8</v>
      </c>
      <c r="F11" s="49" t="s">
        <v>9</v>
      </c>
      <c r="G11" s="51" t="s">
        <v>10</v>
      </c>
      <c r="H11" s="50" t="s">
        <v>11</v>
      </c>
      <c r="I11" s="50" t="s">
        <v>12</v>
      </c>
      <c r="J11" s="50"/>
    </row>
    <row r="12" spans="1:10" ht="68.099999999999994" customHeight="1" x14ac:dyDescent="0.2">
      <c r="A12" s="50"/>
      <c r="B12" s="50"/>
      <c r="C12" s="50"/>
      <c r="D12" s="50"/>
      <c r="E12" s="50"/>
      <c r="F12" s="50"/>
      <c r="G12" s="51"/>
      <c r="H12" s="50"/>
      <c r="I12" s="3" t="s">
        <v>13</v>
      </c>
      <c r="J12" s="3" t="s">
        <v>14</v>
      </c>
    </row>
    <row r="13" spans="1:10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26">
        <v>7</v>
      </c>
      <c r="H13" s="3">
        <v>8</v>
      </c>
      <c r="I13" s="4">
        <v>9</v>
      </c>
      <c r="J13" s="4">
        <v>10</v>
      </c>
    </row>
    <row r="14" spans="1:10" x14ac:dyDescent="0.2">
      <c r="A14" s="5" t="s">
        <v>15</v>
      </c>
      <c r="B14" s="5" t="s">
        <v>16</v>
      </c>
      <c r="C14" s="5" t="s">
        <v>16</v>
      </c>
      <c r="D14" s="6" t="s">
        <v>42</v>
      </c>
      <c r="E14" s="6" t="s">
        <v>16</v>
      </c>
      <c r="F14" s="6" t="s">
        <v>16</v>
      </c>
      <c r="G14" s="27">
        <f>G15</f>
        <v>400000</v>
      </c>
      <c r="H14" s="9">
        <f t="shared" ref="H14:J14" si="0">H15</f>
        <v>630300</v>
      </c>
      <c r="I14" s="9">
        <f t="shared" si="0"/>
        <v>-230300</v>
      </c>
      <c r="J14" s="9">
        <f t="shared" si="0"/>
        <v>-230300</v>
      </c>
    </row>
    <row r="15" spans="1:10" ht="25.5" x14ac:dyDescent="0.2">
      <c r="A15" s="5" t="s">
        <v>17</v>
      </c>
      <c r="B15" s="5" t="s">
        <v>16</v>
      </c>
      <c r="C15" s="5" t="s">
        <v>16</v>
      </c>
      <c r="D15" s="6" t="s">
        <v>43</v>
      </c>
      <c r="E15" s="6" t="s">
        <v>16</v>
      </c>
      <c r="F15" s="6" t="s">
        <v>16</v>
      </c>
      <c r="G15" s="27">
        <f>SUM(G16:G17)</f>
        <v>400000</v>
      </c>
      <c r="H15" s="27">
        <f>SUM(H16:H17)</f>
        <v>630300</v>
      </c>
      <c r="I15" s="27">
        <f>SUM(I16:I17)</f>
        <v>-230300</v>
      </c>
      <c r="J15" s="27">
        <f>SUM(J16:J17)</f>
        <v>-230300</v>
      </c>
    </row>
    <row r="16" spans="1:10" s="31" customFormat="1" ht="47.45" customHeight="1" x14ac:dyDescent="0.2">
      <c r="A16" s="18" t="s">
        <v>53</v>
      </c>
      <c r="B16" s="18" t="s">
        <v>54</v>
      </c>
      <c r="C16" s="19" t="s">
        <v>55</v>
      </c>
      <c r="D16" s="20" t="s">
        <v>56</v>
      </c>
      <c r="E16" s="38" t="s">
        <v>62</v>
      </c>
      <c r="F16" s="21" t="s">
        <v>63</v>
      </c>
      <c r="G16" s="36">
        <f t="shared" ref="G16:H24" si="1">H16+I16</f>
        <v>400000</v>
      </c>
      <c r="H16" s="37">
        <v>400000</v>
      </c>
      <c r="I16" s="30"/>
      <c r="J16" s="30"/>
    </row>
    <row r="17" spans="1:10" ht="31.5" customHeight="1" x14ac:dyDescent="0.2">
      <c r="A17" s="18" t="s">
        <v>35</v>
      </c>
      <c r="B17" s="18" t="s">
        <v>36</v>
      </c>
      <c r="C17" s="19" t="s">
        <v>37</v>
      </c>
      <c r="D17" s="20" t="s">
        <v>38</v>
      </c>
      <c r="E17" s="21" t="s">
        <v>44</v>
      </c>
      <c r="F17" s="17" t="s">
        <v>52</v>
      </c>
      <c r="G17" s="27">
        <f t="shared" si="1"/>
        <v>0</v>
      </c>
      <c r="H17" s="10">
        <v>230300</v>
      </c>
      <c r="I17" s="10">
        <v>-230300</v>
      </c>
      <c r="J17" s="10">
        <v>-230300</v>
      </c>
    </row>
    <row r="18" spans="1:10" s="13" customFormat="1" ht="45.6" customHeight="1" x14ac:dyDescent="0.2">
      <c r="A18" s="32" t="s">
        <v>57</v>
      </c>
      <c r="B18" s="33"/>
      <c r="C18" s="34"/>
      <c r="D18" s="35" t="s">
        <v>60</v>
      </c>
      <c r="E18" s="21"/>
      <c r="F18" s="17"/>
      <c r="G18" s="27">
        <f t="shared" ref="G18" si="2">G19</f>
        <v>300000</v>
      </c>
      <c r="H18" s="27">
        <v>300000</v>
      </c>
      <c r="I18" s="27"/>
      <c r="J18" s="27"/>
    </row>
    <row r="19" spans="1:10" s="13" customFormat="1" ht="46.9" customHeight="1" x14ac:dyDescent="0.2">
      <c r="A19" s="32" t="s">
        <v>58</v>
      </c>
      <c r="B19" s="33"/>
      <c r="C19" s="34"/>
      <c r="D19" s="35" t="s">
        <v>61</v>
      </c>
      <c r="E19" s="21"/>
      <c r="F19" s="17"/>
      <c r="G19" s="27">
        <f>G20+G21</f>
        <v>300000</v>
      </c>
      <c r="H19" s="27">
        <v>300000</v>
      </c>
      <c r="I19" s="27"/>
      <c r="J19" s="27"/>
    </row>
    <row r="20" spans="1:10" s="13" customFormat="1" ht="51" customHeight="1" x14ac:dyDescent="0.2">
      <c r="A20" s="45" t="s">
        <v>19</v>
      </c>
      <c r="B20" s="45" t="s">
        <v>20</v>
      </c>
      <c r="C20" s="41" t="s">
        <v>59</v>
      </c>
      <c r="D20" s="42" t="s">
        <v>21</v>
      </c>
      <c r="E20" s="21" t="s">
        <v>64</v>
      </c>
      <c r="F20" s="17" t="s">
        <v>65</v>
      </c>
      <c r="G20" s="27">
        <v>100000</v>
      </c>
      <c r="H20" s="10">
        <v>100000</v>
      </c>
      <c r="I20" s="10"/>
      <c r="J20" s="10"/>
    </row>
    <row r="21" spans="1:10" s="13" customFormat="1" ht="78.75" customHeight="1" x14ac:dyDescent="0.2">
      <c r="A21" s="40"/>
      <c r="B21" s="40"/>
      <c r="C21" s="40"/>
      <c r="D21" s="43"/>
      <c r="E21" s="21" t="s">
        <v>66</v>
      </c>
      <c r="F21" s="17" t="s">
        <v>67</v>
      </c>
      <c r="G21" s="27">
        <v>200000</v>
      </c>
      <c r="H21" s="10">
        <v>200000</v>
      </c>
      <c r="I21" s="10"/>
      <c r="J21" s="10"/>
    </row>
    <row r="22" spans="1:10" ht="25.5" x14ac:dyDescent="0.2">
      <c r="A22" s="22" t="s">
        <v>23</v>
      </c>
      <c r="B22" s="23"/>
      <c r="C22" s="24"/>
      <c r="D22" s="25" t="s">
        <v>45</v>
      </c>
      <c r="E22" s="6" t="s">
        <v>16</v>
      </c>
      <c r="F22" s="6" t="s">
        <v>16</v>
      </c>
      <c r="G22" s="27">
        <f>G23</f>
        <v>460000</v>
      </c>
      <c r="H22" s="9">
        <f t="shared" ref="H22:J22" si="3">H23</f>
        <v>460000</v>
      </c>
      <c r="I22" s="9">
        <f t="shared" si="3"/>
        <v>0</v>
      </c>
      <c r="J22" s="9">
        <f t="shared" si="3"/>
        <v>0</v>
      </c>
    </row>
    <row r="23" spans="1:10" ht="25.5" x14ac:dyDescent="0.2">
      <c r="A23" s="22" t="s">
        <v>24</v>
      </c>
      <c r="B23" s="23"/>
      <c r="C23" s="24"/>
      <c r="D23" s="25" t="s">
        <v>46</v>
      </c>
      <c r="E23" s="6" t="s">
        <v>16</v>
      </c>
      <c r="F23" s="6" t="s">
        <v>16</v>
      </c>
      <c r="G23" s="27">
        <f>G24+G33</f>
        <v>460000</v>
      </c>
      <c r="H23" s="27">
        <f>H24+H33</f>
        <v>460000</v>
      </c>
      <c r="I23" s="9">
        <f t="shared" ref="H23:J23" si="4">I24</f>
        <v>0</v>
      </c>
      <c r="J23" s="9">
        <f t="shared" si="4"/>
        <v>0</v>
      </c>
    </row>
    <row r="24" spans="1:10" ht="57" customHeight="1" x14ac:dyDescent="0.2">
      <c r="A24" s="45" t="s">
        <v>47</v>
      </c>
      <c r="B24" s="45" t="s">
        <v>48</v>
      </c>
      <c r="C24" s="41" t="s">
        <v>18</v>
      </c>
      <c r="D24" s="53" t="s">
        <v>49</v>
      </c>
      <c r="E24" s="21" t="s">
        <v>50</v>
      </c>
      <c r="F24" s="17" t="s">
        <v>51</v>
      </c>
      <c r="G24" s="27">
        <f t="shared" si="1"/>
        <v>260000</v>
      </c>
      <c r="H24" s="29">
        <v>260000</v>
      </c>
      <c r="I24" s="10"/>
      <c r="J24" s="10"/>
    </row>
    <row r="25" spans="1:10" s="13" customFormat="1" ht="70.5" hidden="1" customHeight="1" x14ac:dyDescent="0.2">
      <c r="A25" s="52"/>
      <c r="B25" s="52"/>
      <c r="C25" s="52"/>
      <c r="D25" s="52"/>
      <c r="E25" s="21" t="s">
        <v>41</v>
      </c>
      <c r="F25" s="17" t="s">
        <v>40</v>
      </c>
      <c r="G25" s="27">
        <f>H25</f>
        <v>0</v>
      </c>
      <c r="H25" s="10"/>
      <c r="I25" s="10"/>
      <c r="J25" s="10"/>
    </row>
    <row r="26" spans="1:10" ht="84.75" hidden="1" customHeight="1" x14ac:dyDescent="0.2">
      <c r="A26" s="52"/>
      <c r="B26" s="52"/>
      <c r="C26" s="52"/>
      <c r="D26" s="52"/>
      <c r="E26" s="21" t="s">
        <v>39</v>
      </c>
      <c r="F26" s="21" t="s">
        <v>32</v>
      </c>
      <c r="G26" s="27">
        <f>H26</f>
        <v>0</v>
      </c>
      <c r="H26" s="10"/>
      <c r="I26" s="10">
        <v>0</v>
      </c>
      <c r="J26" s="10">
        <v>0</v>
      </c>
    </row>
    <row r="27" spans="1:10" ht="25.5" hidden="1" customHeight="1" x14ac:dyDescent="0.2">
      <c r="A27" s="52"/>
      <c r="B27" s="52"/>
      <c r="C27" s="52"/>
      <c r="D27" s="52"/>
      <c r="E27" s="6" t="s">
        <v>16</v>
      </c>
      <c r="F27" s="6" t="s">
        <v>16</v>
      </c>
      <c r="G27" s="28"/>
      <c r="H27" s="7"/>
      <c r="I27" s="7">
        <v>0</v>
      </c>
      <c r="J27" s="7">
        <v>0</v>
      </c>
    </row>
    <row r="28" spans="1:10" ht="25.5" hidden="1" customHeight="1" x14ac:dyDescent="0.2">
      <c r="A28" s="52"/>
      <c r="B28" s="52"/>
      <c r="C28" s="52"/>
      <c r="D28" s="52"/>
      <c r="E28" s="6" t="s">
        <v>16</v>
      </c>
      <c r="F28" s="6" t="s">
        <v>16</v>
      </c>
      <c r="G28" s="28"/>
      <c r="H28" s="7"/>
      <c r="I28" s="7">
        <v>0</v>
      </c>
      <c r="J28" s="7">
        <v>0</v>
      </c>
    </row>
    <row r="29" spans="1:10" ht="25.5" hidden="1" customHeight="1" x14ac:dyDescent="0.2">
      <c r="A29" s="52"/>
      <c r="B29" s="52"/>
      <c r="C29" s="52"/>
      <c r="D29" s="52"/>
      <c r="E29" s="14" t="s">
        <v>28</v>
      </c>
      <c r="F29" s="8" t="s">
        <v>22</v>
      </c>
      <c r="G29" s="27"/>
      <c r="H29" s="10"/>
      <c r="I29" s="10">
        <v>0</v>
      </c>
      <c r="J29" s="10">
        <v>0</v>
      </c>
    </row>
    <row r="30" spans="1:10" ht="12.75" hidden="1" customHeight="1" x14ac:dyDescent="0.2">
      <c r="A30" s="52"/>
      <c r="B30" s="52"/>
      <c r="C30" s="52"/>
      <c r="D30" s="52"/>
      <c r="E30" s="6" t="s">
        <v>16</v>
      </c>
      <c r="F30" s="6" t="s">
        <v>16</v>
      </c>
      <c r="G30" s="28"/>
      <c r="H30" s="7"/>
      <c r="I30" s="7">
        <v>0</v>
      </c>
      <c r="J30" s="7">
        <v>0</v>
      </c>
    </row>
    <row r="31" spans="1:10" ht="12.75" hidden="1" customHeight="1" x14ac:dyDescent="0.2">
      <c r="A31" s="52"/>
      <c r="B31" s="52"/>
      <c r="C31" s="52"/>
      <c r="D31" s="52"/>
      <c r="E31" s="6" t="s">
        <v>16</v>
      </c>
      <c r="F31" s="6" t="s">
        <v>16</v>
      </c>
      <c r="G31" s="28"/>
      <c r="H31" s="7"/>
      <c r="I31" s="7">
        <v>0</v>
      </c>
      <c r="J31" s="7">
        <v>0</v>
      </c>
    </row>
    <row r="32" spans="1:10" ht="12.75" hidden="1" customHeight="1" x14ac:dyDescent="0.2">
      <c r="A32" s="52"/>
      <c r="B32" s="52"/>
      <c r="C32" s="52"/>
      <c r="D32" s="52"/>
      <c r="E32" s="8" t="s">
        <v>25</v>
      </c>
      <c r="F32" s="15" t="s">
        <v>29</v>
      </c>
      <c r="G32" s="27"/>
      <c r="H32" s="10"/>
      <c r="I32" s="10">
        <v>0</v>
      </c>
      <c r="J32" s="10">
        <v>0</v>
      </c>
    </row>
    <row r="33" spans="1:10" s="13" customFormat="1" ht="57.75" customHeight="1" x14ac:dyDescent="0.2">
      <c r="A33" s="43"/>
      <c r="B33" s="43"/>
      <c r="C33" s="43"/>
      <c r="D33" s="43"/>
      <c r="E33" s="15" t="s">
        <v>44</v>
      </c>
      <c r="F33" s="15" t="s">
        <v>52</v>
      </c>
      <c r="G33" s="27">
        <v>200000</v>
      </c>
      <c r="H33" s="10">
        <v>200000</v>
      </c>
      <c r="I33" s="10"/>
      <c r="J33" s="10"/>
    </row>
    <row r="34" spans="1:10" x14ac:dyDescent="0.2">
      <c r="A34" s="11" t="s">
        <v>27</v>
      </c>
      <c r="B34" s="11" t="s">
        <v>27</v>
      </c>
      <c r="C34" s="11" t="s">
        <v>27</v>
      </c>
      <c r="D34" s="12" t="s">
        <v>26</v>
      </c>
      <c r="E34" s="12" t="s">
        <v>27</v>
      </c>
      <c r="F34" s="12" t="s">
        <v>27</v>
      </c>
      <c r="G34" s="28">
        <f>G23+G19+G15</f>
        <v>1160000</v>
      </c>
      <c r="H34" s="28">
        <f t="shared" ref="H34:J34" si="5">H23+H19+H15</f>
        <v>1390300</v>
      </c>
      <c r="I34" s="28">
        <f t="shared" si="5"/>
        <v>-230300</v>
      </c>
      <c r="J34" s="28">
        <f t="shared" si="5"/>
        <v>-230300</v>
      </c>
    </row>
    <row r="35" spans="1:10" ht="12" customHeight="1" x14ac:dyDescent="0.2"/>
    <row r="36" spans="1:10" hidden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hidden="1" x14ac:dyDescent="0.2"/>
    <row r="38" spans="1:10" hidden="1" x14ac:dyDescent="0.2"/>
    <row r="39" spans="1:10" ht="18.75" x14ac:dyDescent="0.3">
      <c r="D39" s="16" t="s">
        <v>30</v>
      </c>
    </row>
  </sheetData>
  <mergeCells count="24">
    <mergeCell ref="A36:J36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  <mergeCell ref="A24:A33"/>
    <mergeCell ref="B24:B33"/>
    <mergeCell ref="G1:J1"/>
    <mergeCell ref="G2:J2"/>
    <mergeCell ref="G3:J3"/>
    <mergeCell ref="C20:C21"/>
    <mergeCell ref="D20:D21"/>
    <mergeCell ref="G4:J4"/>
    <mergeCell ref="G5:J5"/>
    <mergeCell ref="B20:B21"/>
    <mergeCell ref="A20:A21"/>
    <mergeCell ref="C24:C33"/>
    <mergeCell ref="D24:D33"/>
  </mergeCells>
  <pageMargins left="0.196850393700787" right="0.196850393700787" top="0.39370078740157499" bottom="0.196850393700787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admin</cp:lastModifiedBy>
  <cp:lastPrinted>2024-04-22T13:01:56Z</cp:lastPrinted>
  <dcterms:created xsi:type="dcterms:W3CDTF">2022-12-08T15:27:49Z</dcterms:created>
  <dcterms:modified xsi:type="dcterms:W3CDTF">2024-04-22T13:04:07Z</dcterms:modified>
</cp:coreProperties>
</file>